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<sst xmlns="http://schemas.openxmlformats.org/spreadsheetml/2006/main" count="24" uniqueCount="24">
  <si>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見積書</t>
  </si>
  <si>
    <t>見積書No.</t>
  </si>
  <si>
    <t>見積日</t>
  </si>
  <si>
    <t>株式会社＊＊＊＊</t>
  </si>
  <si>
    <t>御中</t>
  </si>
  <si>
    <t>下記の通り、お見積り申し上げます。</t>
  </si>
  <si>
    <t>見積金額</t>
  </si>
  <si>
    <t>担当者：</t>
  </si>
  <si>
    <t>摘　　　要</t>
  </si>
  <si>
    <t>単価</t>
  </si>
  <si>
    <t>数量</t>
  </si>
  <si>
    <t>　税率</t>
  </si>
  <si>
    <t>金　額</t>
  </si>
  <si>
    <t>原材料A</t>
  </si>
  <si>
    <t>梱包資材B</t>
  </si>
  <si>
    <t>備蓄食料品</t>
  </si>
  <si>
    <t>合計(税抜き)</t>
  </si>
  <si>
    <t>10%対象</t>
  </si>
  <si>
    <t>8%対象</t>
  </si>
  <si>
    <t>消費税合計</t>
  </si>
  <si>
    <t>消費税(10％)</t>
  </si>
  <si>
    <t>消費税(8％）</t>
  </si>
  <si>
    <t>備考</t>
  </si>
  <si>
    <t>見積内容有効期限：作成日より1ヶ月</t>
  </si>
</sst>
</file>

<file path=xl/styles.xml><?xml version="1.0" encoding="utf-8"?>
<styleSheet xmlns="http://schemas.openxmlformats.org/spreadsheetml/2006/main">
  <numFmts count="8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43" formatCode="_ * #,##0.00_ ;_ * \-#,##0.00_ ;_ * &quot;-&quot;??_ ;_ @_ "/>
    <numFmt numFmtId="179" formatCode="#,###"/>
    <numFmt numFmtId="180" formatCode="[$¥-411]#,##0;\-[$¥-411]#,##0"/>
    <numFmt numFmtId="181" formatCode="#,##0_ ;[Red]\-#,##0\ "/>
    <numFmt numFmtId="182" formatCode="#,##0_ "/>
  </numFmts>
  <fonts count="42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b/>
      <sz val="16"/>
      <color theme="2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sz val="12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1"/>
      <color rgb="FF000000"/>
      <name val="Meiryo UI"/>
      <charset val="134"/>
    </font>
    <font>
      <b/>
      <sz val="11"/>
      <color theme="4" tint="-0.25"/>
      <name val="Meiryo UI"/>
      <charset val="134"/>
    </font>
    <font>
      <b/>
      <sz val="14"/>
      <name val="Meiryo UI"/>
      <charset val="134"/>
    </font>
    <font>
      <b/>
      <sz val="10"/>
      <color theme="4" tint="-0.25"/>
      <name val="Meiryo UI"/>
      <charset val="134"/>
    </font>
    <font>
      <sz val="10"/>
      <color theme="1"/>
      <name val="Meiryo UI"/>
      <charset val="134"/>
    </font>
    <font>
      <b/>
      <sz val="10"/>
      <name val="Meiryo UI"/>
      <charset val="134"/>
    </font>
    <font>
      <b/>
      <sz val="8"/>
      <name val="Meiryo UI"/>
      <charset val="134"/>
    </font>
    <font>
      <sz val="8"/>
      <color theme="1"/>
      <name val="Meiryo UI"/>
      <charset val="134"/>
    </font>
    <font>
      <sz val="10"/>
      <name val="MS PGothic"/>
      <charset val="134"/>
    </font>
    <font>
      <u/>
      <sz val="10"/>
      <name val="Meiryo UI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sz val="11"/>
      <name val="MS PGothic"/>
      <charset val="134"/>
    </font>
    <font>
      <b/>
      <sz val="11"/>
      <name val="MS PGothic"/>
      <charset val="134"/>
    </font>
    <font>
      <b/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0" fillId="12" borderId="23" applyNumberFormat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19" borderId="29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181" fontId="5" fillId="0" borderId="2" xfId="0" applyNumberFormat="1" applyFont="1" applyFill="1" applyBorder="1" applyAlignment="1">
      <alignment horizontal="right" vertical="center"/>
    </xf>
    <xf numFmtId="9" fontId="5" fillId="0" borderId="2" xfId="7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181" fontId="5" fillId="0" borderId="4" xfId="0" applyNumberFormat="1" applyFont="1" applyFill="1" applyBorder="1" applyAlignment="1">
      <alignment horizontal="right"/>
    </xf>
    <xf numFmtId="181" fontId="5" fillId="0" borderId="5" xfId="0" applyNumberFormat="1" applyFont="1" applyFill="1" applyBorder="1" applyAlignment="1">
      <alignment horizontal="right"/>
    </xf>
    <xf numFmtId="181" fontId="5" fillId="0" borderId="5" xfId="0" applyNumberFormat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182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9" fontId="14" fillId="0" borderId="0" xfId="0" applyNumberFormat="1" applyFont="1" applyFill="1" applyBorder="1" applyAlignment="1">
      <alignment horizontal="left" vertical="center"/>
    </xf>
    <xf numFmtId="9" fontId="15" fillId="0" borderId="10" xfId="0" applyNumberFormat="1" applyFont="1" applyFill="1" applyBorder="1" applyAlignment="1">
      <alignment horizontal="left" vertical="center"/>
    </xf>
    <xf numFmtId="9" fontId="15" fillId="0" borderId="11" xfId="0" applyNumberFormat="1" applyFont="1" applyFill="1" applyBorder="1" applyAlignment="1">
      <alignment horizontal="left" vertical="center"/>
    </xf>
    <xf numFmtId="9" fontId="15" fillId="0" borderId="12" xfId="0" applyNumberFormat="1" applyFont="1" applyFill="1" applyBorder="1" applyAlignment="1">
      <alignment horizontal="left" vertical="center"/>
    </xf>
    <xf numFmtId="182" fontId="5" fillId="0" borderId="1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182" fontId="5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182" fontId="13" fillId="0" borderId="9" xfId="0" applyNumberFormat="1" applyFont="1" applyBorder="1">
      <alignment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82" fontId="13" fillId="0" borderId="1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182" fontId="13" fillId="0" borderId="0" xfId="0" applyNumberFormat="1" applyFont="1">
      <alignment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wrapText="1"/>
    </xf>
    <xf numFmtId="0" fontId="17" fillId="0" borderId="2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/>
    <xf numFmtId="0" fontId="22" fillId="0" borderId="0" xfId="0" applyFont="1" applyFill="1" applyAlignment="1"/>
    <xf numFmtId="179" fontId="21" fillId="0" borderId="0" xfId="0" applyNumberFormat="1" applyFont="1" applyFill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</xdr:col>
      <xdr:colOff>603250</xdr:colOff>
      <xdr:row>3</xdr:row>
      <xdr:rowOff>224790</xdr:rowOff>
    </xdr:from>
    <xdr:ext cx="2042795" cy="1174750"/>
    <xdr:grpSp>
      <xdr:nvGrpSpPr>
        <xdr:cNvPr id="4" name="Shape 2"/>
        <xdr:cNvGrpSpPr/>
      </xdr:nvGrpSpPr>
      <xdr:grpSpPr>
        <a:xfrm>
          <a:off x="3715385" y="1075690"/>
          <a:ext cx="2042795" cy="1174750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〒111-2222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＊＊県＊＊市＊区＊＊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1-1</a:t>
              </a:r>
              <a:r>
                <a:rPr lang="en-US" altLang="ja-JP" sz="80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-1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TEL ***-**-****　FAX ***-**-****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Mail: *****@**.jp</a:t>
              </a:r>
              <a:endParaRPr lang="en-US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登録番号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:T *************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3</xdr:col>
      <xdr:colOff>591820</xdr:colOff>
      <xdr:row>13</xdr:row>
      <xdr:rowOff>15240</xdr:rowOff>
    </xdr:from>
    <xdr:ext cx="1485265" cy="80010"/>
    <xdr:grpSp>
      <xdr:nvGrpSpPr>
        <xdr:cNvPr id="9" name="Shape 2"/>
        <xdr:cNvGrpSpPr/>
      </xdr:nvGrpSpPr>
      <xdr:grpSpPr>
        <a:xfrm>
          <a:off x="4328795" y="3406140"/>
          <a:ext cx="1485265" cy="80010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6</xdr:col>
      <xdr:colOff>0</xdr:colOff>
      <xdr:row>23</xdr:row>
      <xdr:rowOff>64770</xdr:rowOff>
    </xdr:from>
    <xdr:to>
      <xdr:col>16382</xdr:col>
      <xdr:colOff>151765</xdr:colOff>
      <xdr:row>23</xdr:row>
      <xdr:rowOff>64770</xdr:rowOff>
    </xdr:to>
    <xdr:sp>
      <xdr:nvSpPr>
        <xdr:cNvPr id="8" name="テキストボックス 7"/>
        <xdr:cNvSpPr txBox="1"/>
      </xdr:nvSpPr>
      <xdr:spPr>
        <a:xfrm>
          <a:off x="5817235" y="599567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12065</xdr:colOff>
      <xdr:row>33</xdr:row>
      <xdr:rowOff>5080</xdr:rowOff>
    </xdr:from>
    <xdr:ext cx="5771515" cy="80010"/>
    <xdr:grpSp>
      <xdr:nvGrpSpPr>
        <xdr:cNvPr id="14" name="Shape 2"/>
        <xdr:cNvGrpSpPr/>
      </xdr:nvGrpSpPr>
      <xdr:grpSpPr>
        <a:xfrm>
          <a:off x="12065" y="8089265"/>
          <a:ext cx="5771515" cy="80010"/>
          <a:chOff x="3545775" y="3780000"/>
          <a:chExt cx="3600450" cy="0"/>
        </a:xfrm>
      </xdr:grpSpPr>
      <xdr:cxnSp>
        <xdr:nvCxnSpPr>
          <xdr:cNvPr id="15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130" zoomScaleNormal="130" topLeftCell="A6" workbookViewId="0">
      <selection activeCell="A20" sqref="A20:B20"/>
    </sheetView>
  </sheetViews>
  <sheetFormatPr defaultColWidth="8.88888888888889" defaultRowHeight="15" zeroHeight="1" outlineLevelCol="6"/>
  <cols>
    <col min="1" max="1" width="19.1388888888889" style="1" customWidth="1"/>
    <col min="2" max="2" width="26.2407407407407" style="1" customWidth="1"/>
    <col min="3" max="3" width="9.11111111111111" style="1"/>
    <col min="4" max="5" width="8.88888888888889" style="1"/>
    <col min="6" max="6" width="12.5555555555556" style="1"/>
    <col min="7" max="7" width="10.7777777777778" style="1" hidden="1" customWidth="1"/>
    <col min="8" max="16384" width="8.88888888888889" style="1" hidden="1" customWidth="1"/>
  </cols>
  <sheetData>
    <row r="1" ht="27" spans="2:6">
      <c r="B1" s="2"/>
      <c r="C1" s="2"/>
      <c r="D1" s="2"/>
      <c r="E1" s="2"/>
      <c r="F1" s="2"/>
    </row>
    <row r="2" ht="20" customHeight="1" spans="1:6">
      <c r="A2" s="3" t="s">
        <v>0</v>
      </c>
      <c r="B2" s="3"/>
      <c r="C2" s="4"/>
      <c r="D2" s="5" t="s">
        <v>1</v>
      </c>
      <c r="E2" s="5"/>
      <c r="F2" s="6"/>
    </row>
    <row r="3" ht="20" customHeight="1" spans="1:6">
      <c r="A3" s="7"/>
      <c r="B3" s="7"/>
      <c r="C3" s="7"/>
      <c r="D3" s="8" t="s">
        <v>2</v>
      </c>
      <c r="E3" s="8"/>
      <c r="F3" s="9">
        <f ca="1">TODAY()</f>
        <v>45180</v>
      </c>
    </row>
    <row r="4" ht="20" customHeight="1" spans="1:3">
      <c r="A4" s="7"/>
      <c r="B4" s="7"/>
      <c r="C4" s="7"/>
    </row>
    <row r="5" ht="20" customHeight="1" spans="1:6">
      <c r="A5" s="10" t="s">
        <v>3</v>
      </c>
      <c r="B5" s="11" t="s">
        <v>4</v>
      </c>
      <c r="C5" s="12"/>
      <c r="D5" s="13"/>
      <c r="E5" s="13"/>
      <c r="F5" s="7"/>
    </row>
    <row r="6" ht="20" customHeight="1" spans="1:6">
      <c r="A6" s="7"/>
      <c r="B6" s="7"/>
      <c r="C6" s="7"/>
      <c r="D6" s="7"/>
      <c r="E6" s="7"/>
      <c r="F6" s="7"/>
    </row>
    <row r="7" ht="20" customHeight="1" spans="1:6">
      <c r="A7" s="7"/>
      <c r="B7" s="7"/>
      <c r="C7" s="7"/>
      <c r="D7" s="7"/>
      <c r="E7" s="7"/>
      <c r="F7" s="7"/>
    </row>
    <row r="8" ht="20" customHeight="1" spans="1:6">
      <c r="A8" s="7"/>
      <c r="B8" s="7"/>
      <c r="C8" s="7"/>
      <c r="D8" s="7"/>
      <c r="E8" s="7"/>
      <c r="F8" s="7"/>
    </row>
    <row r="9" ht="20" customHeight="1" spans="1:6">
      <c r="A9" s="7" t="s">
        <v>5</v>
      </c>
      <c r="B9" s="7"/>
      <c r="C9" s="7"/>
      <c r="D9" s="7"/>
      <c r="E9" s="7"/>
      <c r="F9" s="14"/>
    </row>
    <row r="10" ht="20" customHeight="1" spans="1:6">
      <c r="A10" s="7"/>
      <c r="B10" s="7"/>
      <c r="C10" s="7"/>
      <c r="D10" s="7"/>
      <c r="E10" s="7"/>
      <c r="F10" s="14"/>
    </row>
    <row r="11" ht="20" customHeight="1" spans="1:6">
      <c r="A11" s="7"/>
      <c r="B11" s="7"/>
      <c r="C11" s="7"/>
      <c r="D11" s="7"/>
      <c r="E11" s="7"/>
      <c r="F11" s="14"/>
    </row>
    <row r="12" ht="20" customHeight="1" spans="2:6">
      <c r="B12" s="7"/>
      <c r="C12" s="7"/>
      <c r="D12" s="7"/>
      <c r="E12" s="7"/>
      <c r="F12" s="7"/>
    </row>
    <row r="13" ht="20" customHeight="1" spans="1:6">
      <c r="A13" s="15" t="s">
        <v>6</v>
      </c>
      <c r="B13" s="16">
        <f>SUM($F$25,$F$28)</f>
        <v>153800</v>
      </c>
      <c r="C13" s="17"/>
      <c r="E13" s="4" t="s">
        <v>7</v>
      </c>
      <c r="F13" s="18"/>
    </row>
    <row r="14" ht="20" customHeight="1" spans="1:6">
      <c r="A14" s="7"/>
      <c r="B14" s="7"/>
      <c r="C14" s="7"/>
      <c r="D14" s="7"/>
      <c r="E14" s="7"/>
      <c r="F14" s="7"/>
    </row>
    <row r="15" ht="20" customHeight="1" spans="1:6">
      <c r="A15" s="19" t="s">
        <v>8</v>
      </c>
      <c r="B15" s="19"/>
      <c r="C15" s="20" t="s">
        <v>9</v>
      </c>
      <c r="D15" s="21" t="s">
        <v>10</v>
      </c>
      <c r="E15" s="21" t="s">
        <v>11</v>
      </c>
      <c r="F15" s="21" t="s">
        <v>12</v>
      </c>
    </row>
    <row r="16" ht="20" customHeight="1" spans="1:6">
      <c r="A16" s="22" t="s">
        <v>13</v>
      </c>
      <c r="B16" s="23"/>
      <c r="C16" s="24">
        <v>1000</v>
      </c>
      <c r="D16" s="24">
        <v>100</v>
      </c>
      <c r="E16" s="25">
        <v>0.1</v>
      </c>
      <c r="F16" s="26">
        <f t="shared" ref="F16:F24" si="0">C16*D16</f>
        <v>100000</v>
      </c>
    </row>
    <row r="17" ht="20" customHeight="1" spans="1:6">
      <c r="A17" s="22" t="s">
        <v>14</v>
      </c>
      <c r="B17" s="23"/>
      <c r="C17" s="24">
        <v>1500</v>
      </c>
      <c r="D17" s="24">
        <v>20</v>
      </c>
      <c r="E17" s="25">
        <v>0.1</v>
      </c>
      <c r="F17" s="26">
        <f t="shared" si="0"/>
        <v>30000</v>
      </c>
    </row>
    <row r="18" ht="20" customHeight="1" spans="1:6">
      <c r="A18" s="27" t="s">
        <v>15</v>
      </c>
      <c r="B18" s="27"/>
      <c r="C18" s="24">
        <v>1000</v>
      </c>
      <c r="D18" s="24">
        <v>10</v>
      </c>
      <c r="E18" s="25">
        <v>0.08</v>
      </c>
      <c r="F18" s="26">
        <f t="shared" si="0"/>
        <v>10000</v>
      </c>
    </row>
    <row r="19" ht="20" customHeight="1" spans="1:6">
      <c r="A19" s="27"/>
      <c r="B19" s="27"/>
      <c r="C19" s="24"/>
      <c r="D19" s="24"/>
      <c r="E19" s="25"/>
      <c r="F19" s="26">
        <f t="shared" si="0"/>
        <v>0</v>
      </c>
    </row>
    <row r="20" ht="20" customHeight="1" spans="1:6">
      <c r="A20" s="27"/>
      <c r="B20" s="27"/>
      <c r="C20" s="24"/>
      <c r="D20" s="24"/>
      <c r="E20" s="25"/>
      <c r="F20" s="26">
        <f t="shared" si="0"/>
        <v>0</v>
      </c>
    </row>
    <row r="21" ht="20" customHeight="1" spans="1:6">
      <c r="A21" s="27"/>
      <c r="B21" s="27"/>
      <c r="C21" s="24"/>
      <c r="D21" s="24"/>
      <c r="E21" s="25"/>
      <c r="F21" s="26">
        <f t="shared" si="0"/>
        <v>0</v>
      </c>
    </row>
    <row r="22" ht="20" customHeight="1" spans="1:6">
      <c r="A22" s="27"/>
      <c r="B22" s="27"/>
      <c r="C22" s="24"/>
      <c r="D22" s="24"/>
      <c r="E22" s="25"/>
      <c r="F22" s="26">
        <f t="shared" si="0"/>
        <v>0</v>
      </c>
    </row>
    <row r="23" ht="20" customHeight="1" spans="1:6">
      <c r="A23" s="27"/>
      <c r="B23" s="27"/>
      <c r="C23" s="24"/>
      <c r="D23" s="24"/>
      <c r="E23" s="25"/>
      <c r="F23" s="26">
        <f t="shared" si="0"/>
        <v>0</v>
      </c>
    </row>
    <row r="24" ht="20" customHeight="1" spans="1:6">
      <c r="A24" s="22"/>
      <c r="B24" s="23"/>
      <c r="C24" s="28"/>
      <c r="D24" s="29"/>
      <c r="E24" s="25"/>
      <c r="F24" s="30">
        <f t="shared" si="0"/>
        <v>0</v>
      </c>
    </row>
    <row r="25" ht="20" customHeight="1" spans="1:6">
      <c r="A25" s="31"/>
      <c r="B25" s="32"/>
      <c r="C25" s="33" t="s">
        <v>16</v>
      </c>
      <c r="D25" s="34"/>
      <c r="E25" s="35"/>
      <c r="F25" s="36">
        <f>SUM(F16:F24)</f>
        <v>140000</v>
      </c>
    </row>
    <row r="26" ht="20" customHeight="1" spans="1:6">
      <c r="A26" s="37"/>
      <c r="B26" s="38"/>
      <c r="C26" s="39" t="s">
        <v>17</v>
      </c>
      <c r="D26" s="40"/>
      <c r="E26" s="41"/>
      <c r="F26" s="42">
        <f>SUMIF($E$16:$E$24,0.1,$F$16:$F$24)</f>
        <v>130000</v>
      </c>
    </row>
    <row r="27" ht="20" customHeight="1" spans="1:6">
      <c r="A27" s="43"/>
      <c r="B27" s="44"/>
      <c r="C27" s="45" t="s">
        <v>18</v>
      </c>
      <c r="D27" s="46"/>
      <c r="E27" s="47"/>
      <c r="F27" s="48">
        <f>SUMIF($E$16:$E$24,0.08,$F$16:$F$24)</f>
        <v>10000</v>
      </c>
    </row>
    <row r="28" ht="15.15" spans="1:6">
      <c r="A28" s="49"/>
      <c r="B28" s="50"/>
      <c r="C28" s="51" t="s">
        <v>19</v>
      </c>
      <c r="D28" s="52"/>
      <c r="E28" s="53"/>
      <c r="F28" s="54">
        <f>SUM($F$29:$F$30)</f>
        <v>13800</v>
      </c>
    </row>
    <row r="29" ht="14.4" spans="1:6">
      <c r="A29" s="43"/>
      <c r="B29" s="50"/>
      <c r="C29" s="55" t="s">
        <v>20</v>
      </c>
      <c r="D29" s="56"/>
      <c r="E29" s="57"/>
      <c r="F29" s="58">
        <f>$F$26*0.1</f>
        <v>13000</v>
      </c>
    </row>
    <row r="30" spans="1:6">
      <c r="A30" s="43"/>
      <c r="B30" s="50"/>
      <c r="C30" s="55" t="s">
        <v>21</v>
      </c>
      <c r="D30" s="56"/>
      <c r="E30" s="57"/>
      <c r="F30" s="58">
        <f>$F$27*0.08</f>
        <v>800</v>
      </c>
    </row>
    <row r="31" spans="1:6">
      <c r="A31" s="43"/>
      <c r="B31" s="50"/>
      <c r="C31" s="59"/>
      <c r="D31" s="59"/>
      <c r="E31" s="59"/>
      <c r="F31" s="60"/>
    </row>
    <row r="32" spans="1:6">
      <c r="A32" s="43"/>
      <c r="B32" s="50"/>
      <c r="C32" s="59"/>
      <c r="D32" s="59"/>
      <c r="E32" s="59"/>
      <c r="F32" s="60"/>
    </row>
    <row r="33" spans="1:7">
      <c r="A33" s="61" t="s">
        <v>22</v>
      </c>
      <c r="B33" s="61"/>
      <c r="C33" s="61"/>
      <c r="D33" s="61"/>
      <c r="E33" s="61"/>
      <c r="F33" s="62"/>
      <c r="G33" s="63"/>
    </row>
    <row r="34" ht="46" customHeight="1" spans="1:7">
      <c r="A34" s="64" t="s">
        <v>23</v>
      </c>
      <c r="B34" s="64"/>
      <c r="C34" s="64"/>
      <c r="D34" s="64"/>
      <c r="E34" s="64"/>
      <c r="F34" s="64"/>
      <c r="G34" s="65"/>
    </row>
    <row r="35" hidden="1" spans="1:7">
      <c r="A35" s="66"/>
      <c r="B35" s="67"/>
      <c r="C35" s="67"/>
      <c r="D35" s="67"/>
      <c r="E35" s="67"/>
      <c r="F35" s="67"/>
      <c r="G35" s="67"/>
    </row>
    <row r="36" hidden="1" spans="1:7">
      <c r="A36" s="68"/>
      <c r="B36" s="68"/>
      <c r="C36" s="68"/>
      <c r="D36" s="68"/>
      <c r="E36" s="68"/>
      <c r="F36" s="69"/>
      <c r="G36" s="70"/>
    </row>
  </sheetData>
  <mergeCells count="20">
    <mergeCell ref="A2:B2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25:E25"/>
    <mergeCell ref="C26:E26"/>
    <mergeCell ref="C27:E27"/>
    <mergeCell ref="C28:E28"/>
    <mergeCell ref="C29:E29"/>
    <mergeCell ref="C30:E30"/>
    <mergeCell ref="A33:E33"/>
    <mergeCell ref="A34:F34"/>
    <mergeCell ref="A35:G35"/>
  </mergeCells>
  <dataValidations count="1">
    <dataValidation type="list" allowBlank="1" showInputMessage="1" showErrorMessage="1" sqref="E16 E17 E23 E24 E18:E22">
      <formula1>"8%,10%"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北村 知也</cp:lastModifiedBy>
  <dcterms:created xsi:type="dcterms:W3CDTF">2021-05-19T06:42:00Z</dcterms:created>
  <dcterms:modified xsi:type="dcterms:W3CDTF">2023-09-11T02:56:30Z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B48E67A4E0784A119E8F886BE10CD9DB</vt:lpwstr>
  </property>
</Properties>
</file>