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8" windowHeight="124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<sst xmlns="http://schemas.openxmlformats.org/spreadsheetml/2006/main" count="23" uniqueCount="23">
  <si>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納品書</t>
  </si>
  <si>
    <t>No.</t>
  </si>
  <si>
    <t>納品日</t>
  </si>
  <si>
    <t>株式会社＊＊＊＊</t>
  </si>
  <si>
    <t>御中</t>
  </si>
  <si>
    <t>下記の通り、納品致しました。</t>
  </si>
  <si>
    <t>合計金額（税込み）</t>
  </si>
  <si>
    <t>担当者：</t>
  </si>
  <si>
    <t>摘　　　要</t>
  </si>
  <si>
    <t>日付</t>
  </si>
  <si>
    <t>単価</t>
  </si>
  <si>
    <t>数量</t>
  </si>
  <si>
    <t>　税率</t>
  </si>
  <si>
    <t>金　額</t>
  </si>
  <si>
    <t>原材料</t>
  </si>
  <si>
    <t>備蓄食料品</t>
  </si>
  <si>
    <t>合計(税抜き)</t>
  </si>
  <si>
    <t>10%対象</t>
  </si>
  <si>
    <t>8%対象</t>
  </si>
  <si>
    <t>消費税合計</t>
  </si>
  <si>
    <t>消費税(10％)</t>
  </si>
  <si>
    <t>消費税(8％）</t>
  </si>
  <si>
    <t>備考</t>
  </si>
</sst>
</file>

<file path=xl/styles.xml><?xml version="1.0" encoding="utf-8"?>
<styleSheet xmlns="http://schemas.openxmlformats.org/spreadsheetml/2006/main">
  <numFmts count="9">
    <numFmt numFmtId="176" formatCode="_-&quot;\&quot;* #,##0.00_-\ ;\-&quot;\&quot;* #,##0.00_-\ ;_-&quot;\&quot;* &quot;-&quot;??_-\ ;_-@_-"/>
    <numFmt numFmtId="177" formatCode="_ * #,##0_ ;_ * \-#,##0_ ;_ * &quot;-&quot;??_ ;_ @_ "/>
    <numFmt numFmtId="43" formatCode="_ * #,##0.00_ ;_ * \-#,##0.00_ ;_ * &quot;-&quot;??_ ;_ @_ "/>
    <numFmt numFmtId="178" formatCode="_-&quot;\&quot;* #,##0_-\ ;\-&quot;\&quot;* #,##0_-\ ;_-&quot;\&quot;* &quot;-&quot;??_-\ ;_-@_-"/>
    <numFmt numFmtId="179" formatCode="[$¥-411]#,##0;\-[$¥-411]#,##0"/>
    <numFmt numFmtId="180" formatCode="m/d;@"/>
    <numFmt numFmtId="181" formatCode="#,##0_ ;[Red]\-#,##0\ "/>
    <numFmt numFmtId="182" formatCode="#,##0_ "/>
    <numFmt numFmtId="183" formatCode="#,###"/>
  </numFmts>
  <fonts count="41">
    <font>
      <sz val="11"/>
      <color theme="1"/>
      <name val="ＭＳ Ｐゴシック"/>
      <charset val="134"/>
      <scheme val="minor"/>
    </font>
    <font>
      <sz val="11"/>
      <color theme="1"/>
      <name val="Meiryo UI"/>
      <charset val="134"/>
    </font>
    <font>
      <b/>
      <sz val="20"/>
      <name val="Meiryo UI"/>
      <charset val="134"/>
    </font>
    <font>
      <b/>
      <sz val="16"/>
      <color theme="0"/>
      <name val="Meiryo UI"/>
      <charset val="134"/>
    </font>
    <font>
      <sz val="11"/>
      <name val="Meiryo UI"/>
      <charset val="134"/>
    </font>
    <font>
      <sz val="10"/>
      <name val="Meiryo UI"/>
      <charset val="134"/>
    </font>
    <font>
      <sz val="12"/>
      <name val="Meiryo UI"/>
      <charset val="134"/>
    </font>
    <font>
      <b/>
      <sz val="12"/>
      <name val="Meiryo UI"/>
      <charset val="134"/>
    </font>
    <font>
      <b/>
      <sz val="11"/>
      <name val="Meiryo UI"/>
      <charset val="134"/>
    </font>
    <font>
      <sz val="11"/>
      <color rgb="FF000000"/>
      <name val="Meiryo UI"/>
      <charset val="134"/>
    </font>
    <font>
      <b/>
      <sz val="11"/>
      <color theme="3" tint="0.4"/>
      <name val="Meiryo UI"/>
      <charset val="134"/>
    </font>
    <font>
      <b/>
      <sz val="14"/>
      <name val="Meiryo UI"/>
      <charset val="134"/>
    </font>
    <font>
      <b/>
      <sz val="10"/>
      <color theme="3" tint="0.4"/>
      <name val="Meiryo UI"/>
      <charset val="134"/>
    </font>
    <font>
      <sz val="10"/>
      <color theme="1"/>
      <name val="Meiryo UI"/>
      <charset val="134"/>
    </font>
    <font>
      <b/>
      <sz val="10"/>
      <name val="Meiryo UI"/>
      <charset val="134"/>
    </font>
    <font>
      <b/>
      <sz val="8"/>
      <name val="Meiryo UI"/>
      <charset val="134"/>
    </font>
    <font>
      <sz val="8"/>
      <color theme="1"/>
      <name val="Meiryo UI"/>
      <charset val="134"/>
    </font>
    <font>
      <sz val="10"/>
      <name val="MS PGothic"/>
      <charset val="134"/>
    </font>
    <font>
      <u/>
      <sz val="11"/>
      <name val="MS PGothic"/>
      <charset val="134"/>
    </font>
    <font>
      <sz val="11"/>
      <color rgb="FF000000"/>
      <name val="MS PGothic"/>
      <charset val="134"/>
    </font>
    <font>
      <sz val="11"/>
      <name val="MS PGothic"/>
      <charset val="134"/>
    </font>
    <font>
      <b/>
      <sz val="11"/>
      <name val="MS PGothic"/>
      <charset val="134"/>
    </font>
    <font>
      <b/>
      <sz val="11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4" borderId="2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3" borderId="24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4" fillId="3" borderId="26" applyNumberFormat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3" fillId="3" borderId="23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8" fillId="27" borderId="2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Border="1" applyAlignment="1"/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horizontal="center" vertical="center"/>
    </xf>
    <xf numFmtId="181" fontId="5" fillId="0" borderId="2" xfId="0" applyNumberFormat="1" applyFont="1" applyFill="1" applyBorder="1" applyAlignment="1">
      <alignment horizontal="right" vertical="center"/>
    </xf>
    <xf numFmtId="9" fontId="5" fillId="0" borderId="2" xfId="7" applyFont="1" applyFill="1" applyBorder="1" applyAlignment="1">
      <alignment horizontal="right" vertical="center"/>
    </xf>
    <xf numFmtId="181" fontId="5" fillId="0" borderId="3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181" fontId="5" fillId="0" borderId="4" xfId="0" applyNumberFormat="1" applyFont="1" applyFill="1" applyBorder="1" applyAlignment="1">
      <alignment horizontal="right"/>
    </xf>
    <xf numFmtId="181" fontId="5" fillId="0" borderId="5" xfId="0" applyNumberFormat="1" applyFont="1" applyFill="1" applyBorder="1" applyAlignment="1">
      <alignment horizontal="right"/>
    </xf>
    <xf numFmtId="181" fontId="5" fillId="0" borderId="5" xfId="0" applyNumberFormat="1" applyFont="1" applyFill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4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shrinkToFit="1"/>
    </xf>
    <xf numFmtId="182" fontId="5" fillId="0" borderId="9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9" fontId="14" fillId="0" borderId="0" xfId="0" applyNumberFormat="1" applyFont="1" applyFill="1" applyBorder="1" applyAlignment="1">
      <alignment horizontal="left" vertical="center"/>
    </xf>
    <xf numFmtId="9" fontId="14" fillId="0" borderId="0" xfId="0" applyNumberFormat="1" applyFont="1" applyFill="1" applyBorder="1" applyAlignment="1">
      <alignment horizontal="center" vertical="center"/>
    </xf>
    <xf numFmtId="9" fontId="15" fillId="0" borderId="10" xfId="0" applyNumberFormat="1" applyFont="1" applyFill="1" applyBorder="1" applyAlignment="1">
      <alignment horizontal="left" vertical="center"/>
    </xf>
    <xf numFmtId="9" fontId="15" fillId="0" borderId="11" xfId="0" applyNumberFormat="1" applyFont="1" applyFill="1" applyBorder="1" applyAlignment="1">
      <alignment horizontal="left" vertical="center"/>
    </xf>
    <xf numFmtId="9" fontId="15" fillId="0" borderId="12" xfId="0" applyNumberFormat="1" applyFont="1" applyFill="1" applyBorder="1" applyAlignment="1">
      <alignment horizontal="left" vertical="center"/>
    </xf>
    <xf numFmtId="182" fontId="5" fillId="0" borderId="1" xfId="0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182" fontId="5" fillId="0" borderId="1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182" fontId="13" fillId="0" borderId="9" xfId="0" applyNumberFormat="1" applyFont="1" applyBorder="1">
      <alignment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82" fontId="13" fillId="0" borderId="1" xfId="0" applyNumberFormat="1" applyFont="1" applyBorder="1">
      <alignment vertical="center"/>
    </xf>
    <xf numFmtId="0" fontId="16" fillId="0" borderId="0" xfId="0" applyFont="1" applyAlignment="1">
      <alignment horizontal="left" vertical="center"/>
    </xf>
    <xf numFmtId="182" fontId="13" fillId="0" borderId="0" xfId="0" applyNumberFormat="1" applyFont="1">
      <alignment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/>
    <xf numFmtId="0" fontId="21" fillId="0" borderId="0" xfId="0" applyFont="1" applyFill="1" applyAlignment="1"/>
    <xf numFmtId="183" fontId="20" fillId="0" borderId="0" xfId="0" applyNumberFormat="1" applyFont="1" applyFill="1" applyAlignment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38100</xdr:colOff>
      <xdr:row>4</xdr:row>
      <xdr:rowOff>238125</xdr:rowOff>
    </xdr:from>
    <xdr:ext cx="2439035" cy="77470"/>
    <xdr:grpSp>
      <xdr:nvGrpSpPr>
        <xdr:cNvPr id="2" name="Shape 2"/>
        <xdr:cNvGrpSpPr/>
      </xdr:nvGrpSpPr>
      <xdr:grpSpPr>
        <a:xfrm>
          <a:off x="38100" y="1343025"/>
          <a:ext cx="2439035" cy="77470"/>
          <a:chOff x="3545775" y="3780000"/>
          <a:chExt cx="3600450" cy="0"/>
        </a:xfrm>
      </xdr:grpSpPr>
      <xdr:cxnSp>
        <xdr:nvCxnSpPr>
          <xdr:cNvPr id="3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603250</xdr:colOff>
      <xdr:row>3</xdr:row>
      <xdr:rowOff>224790</xdr:rowOff>
    </xdr:from>
    <xdr:ext cx="2042795" cy="1174750"/>
    <xdr:grpSp>
      <xdr:nvGrpSpPr>
        <xdr:cNvPr id="4" name="Shape 2"/>
        <xdr:cNvGrpSpPr/>
      </xdr:nvGrpSpPr>
      <xdr:grpSpPr>
        <a:xfrm>
          <a:off x="3549650" y="1075690"/>
          <a:ext cx="2042795" cy="1174750"/>
          <a:chOff x="4302280" y="3381093"/>
          <a:chExt cx="2058066" cy="1171488"/>
        </a:xfrm>
      </xdr:grpSpPr>
      <xdr:grpSp>
        <xdr:nvGrpSpPr>
          <xdr:cNvPr id="5" name="Shape 5"/>
          <xdr:cNvGrpSpPr/>
        </xdr:nvGrpSpPr>
        <xdr:grpSpPr>
          <a:xfrm>
            <a:off x="4302280" y="3381093"/>
            <a:ext cx="2058066" cy="1171488"/>
            <a:chOff x="8778" y="1992"/>
            <a:chExt cx="3433" cy="1950"/>
          </a:xfrm>
        </xdr:grpSpPr>
        <xdr:sp>
          <xdr:nvSpPr>
            <xdr:cNvPr id="6" name="Shape 6"/>
            <xdr:cNvSpPr/>
          </xdr:nvSpPr>
          <xdr:spPr>
            <a:xfrm>
              <a:off x="8811" y="1992"/>
              <a:ext cx="3400" cy="1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4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8778" y="2229"/>
              <a:ext cx="3416" cy="162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18275" rIns="0" bIns="0" anchor="t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株式会社</a:t>
              </a:r>
              <a:r>
                <a:rPr lang="ja-JP" altLang="en-US" sz="800" b="1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＊＊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〒111-2222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alt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＊＊県＊＊市＊区＊＊</a:t>
              </a:r>
              <a:r>
                <a:rPr lang="en-US" alt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1-1</a:t>
              </a:r>
              <a:r>
                <a:rPr lang="en-US" altLang="ja-JP" sz="80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-1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TEL ***-**-****　FAX ***-**-****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Mail: *****@**.jp</a:t>
              </a:r>
              <a:endParaRPr lang="en-US"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登録番号</a:t>
              </a:r>
              <a:r>
                <a:rPr lang="en-US" alt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:T *************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　　　　　　　　　　　　　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</xdr:txBody>
        </xdr:sp>
      </xdr:grpSp>
    </xdr:grpSp>
    <xdr:clientData fLocksWithSheet="0"/>
  </xdr:oneCellAnchor>
  <xdr:oneCellAnchor>
    <xdr:from>
      <xdr:col>4</xdr:col>
      <xdr:colOff>591820</xdr:colOff>
      <xdr:row>11</xdr:row>
      <xdr:rowOff>15240</xdr:rowOff>
    </xdr:from>
    <xdr:ext cx="1485265" cy="80010"/>
    <xdr:grpSp>
      <xdr:nvGrpSpPr>
        <xdr:cNvPr id="9" name="Shape 2"/>
        <xdr:cNvGrpSpPr/>
      </xdr:nvGrpSpPr>
      <xdr:grpSpPr>
        <a:xfrm>
          <a:off x="4163060" y="2898140"/>
          <a:ext cx="1485265" cy="80010"/>
          <a:chOff x="3545775" y="3780000"/>
          <a:chExt cx="3600450" cy="0"/>
        </a:xfrm>
      </xdr:grpSpPr>
      <xdr:cxnSp>
        <xdr:nvCxnSpPr>
          <xdr:cNvPr id="10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7</xdr:col>
      <xdr:colOff>0</xdr:colOff>
      <xdr:row>21</xdr:row>
      <xdr:rowOff>64770</xdr:rowOff>
    </xdr:from>
    <xdr:to>
      <xdr:col>16383</xdr:col>
      <xdr:colOff>151765</xdr:colOff>
      <xdr:row>21</xdr:row>
      <xdr:rowOff>64770</xdr:rowOff>
    </xdr:to>
    <xdr:sp>
      <xdr:nvSpPr>
        <xdr:cNvPr id="8" name="テキストボックス 7"/>
        <xdr:cNvSpPr txBox="1"/>
      </xdr:nvSpPr>
      <xdr:spPr>
        <a:xfrm>
          <a:off x="5651500" y="5487670"/>
          <a:ext cx="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endParaRPr lang="ja-JP" altLang="en-US" sz="1100"/>
        </a:p>
      </xdr:txBody>
    </xdr:sp>
    <xdr:clientData/>
  </xdr:twoCellAnchor>
  <xdr:oneCellAnchor>
    <xdr:from>
      <xdr:col>0</xdr:col>
      <xdr:colOff>12065</xdr:colOff>
      <xdr:row>32</xdr:row>
      <xdr:rowOff>5080</xdr:rowOff>
    </xdr:from>
    <xdr:ext cx="5622290" cy="80645"/>
    <xdr:grpSp>
      <xdr:nvGrpSpPr>
        <xdr:cNvPr id="14" name="Shape 2"/>
        <xdr:cNvGrpSpPr/>
      </xdr:nvGrpSpPr>
      <xdr:grpSpPr>
        <a:xfrm>
          <a:off x="12065" y="7718425"/>
          <a:ext cx="5622290" cy="80645"/>
          <a:chOff x="3545775" y="3780000"/>
          <a:chExt cx="3600450" cy="0"/>
        </a:xfrm>
      </xdr:grpSpPr>
      <xdr:cxnSp>
        <xdr:nvCxnSpPr>
          <xdr:cNvPr id="15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130" zoomScaleNormal="130" topLeftCell="A8" workbookViewId="0">
      <selection activeCell="C18" sqref="C18"/>
    </sheetView>
  </sheetViews>
  <sheetFormatPr defaultColWidth="8.88888888888889" defaultRowHeight="15" zeroHeight="1" outlineLevelCol="7"/>
  <cols>
    <col min="1" max="1" width="19.1388888888889" style="1" customWidth="1"/>
    <col min="2" max="2" width="17.6018518518519" style="1" customWidth="1"/>
    <col min="3" max="3" width="6.22222222222222" style="1" customWidth="1"/>
    <col min="4" max="4" width="9.11111111111111" style="1"/>
    <col min="5" max="6" width="8.88888888888889" style="1"/>
    <col min="7" max="7" width="12.5555555555556" style="1"/>
    <col min="8" max="8" width="10.7777777777778" style="1" hidden="1" customWidth="1"/>
    <col min="9" max="16384" width="8.88888888888889" style="1" hidden="1" customWidth="1"/>
  </cols>
  <sheetData>
    <row r="1" ht="27" spans="2:7">
      <c r="B1" s="2"/>
      <c r="C1" s="2"/>
      <c r="D1" s="2"/>
      <c r="E1" s="2"/>
      <c r="F1" s="2"/>
      <c r="G1" s="2"/>
    </row>
    <row r="2" ht="20" customHeight="1" spans="1:7">
      <c r="A2" s="3" t="s">
        <v>0</v>
      </c>
      <c r="B2" s="3"/>
      <c r="C2" s="2"/>
      <c r="D2" s="4"/>
      <c r="E2" s="5" t="s">
        <v>1</v>
      </c>
      <c r="F2" s="5"/>
      <c r="G2" s="6"/>
    </row>
    <row r="3" ht="20" customHeight="1" spans="1:7">
      <c r="A3" s="7"/>
      <c r="B3" s="7"/>
      <c r="C3" s="7"/>
      <c r="D3" s="7"/>
      <c r="E3" s="8" t="s">
        <v>2</v>
      </c>
      <c r="F3" s="8"/>
      <c r="G3" s="9">
        <f ca="1">TODAY()</f>
        <v>45180</v>
      </c>
    </row>
    <row r="4" ht="20" customHeight="1" spans="1:4">
      <c r="A4" s="7"/>
      <c r="B4" s="7"/>
      <c r="C4" s="7"/>
      <c r="D4" s="7"/>
    </row>
    <row r="5" ht="20" customHeight="1" spans="1:7">
      <c r="A5" s="10" t="s">
        <v>3</v>
      </c>
      <c r="B5" s="11" t="s">
        <v>4</v>
      </c>
      <c r="C5" s="11"/>
      <c r="D5" s="12"/>
      <c r="E5" s="13"/>
      <c r="F5" s="13"/>
      <c r="G5" s="7"/>
    </row>
    <row r="6" ht="20" customHeight="1" spans="1:7">
      <c r="A6" s="7"/>
      <c r="B6" s="7"/>
      <c r="C6" s="7"/>
      <c r="D6" s="7"/>
      <c r="E6" s="7"/>
      <c r="F6" s="7"/>
      <c r="G6" s="7"/>
    </row>
    <row r="7" ht="20" customHeight="1" spans="1:7">
      <c r="A7" s="7"/>
      <c r="B7" s="7"/>
      <c r="C7" s="7"/>
      <c r="D7" s="7"/>
      <c r="E7" s="7"/>
      <c r="F7" s="7"/>
      <c r="G7" s="7"/>
    </row>
    <row r="8" ht="20" customHeight="1" spans="1:7">
      <c r="A8" s="7"/>
      <c r="B8" s="7"/>
      <c r="C8" s="7"/>
      <c r="D8" s="7"/>
      <c r="E8" s="7"/>
      <c r="F8" s="7"/>
      <c r="G8" s="7"/>
    </row>
    <row r="9" ht="20" customHeight="1" spans="1:7">
      <c r="A9" s="7" t="s">
        <v>5</v>
      </c>
      <c r="B9" s="7"/>
      <c r="C9" s="7"/>
      <c r="D9" s="7"/>
      <c r="E9" s="7"/>
      <c r="F9" s="7"/>
      <c r="G9" s="14"/>
    </row>
    <row r="10" ht="20" customHeight="1" spans="2:7">
      <c r="B10" s="7"/>
      <c r="C10" s="7"/>
      <c r="D10" s="7"/>
      <c r="E10" s="7"/>
      <c r="F10" s="7"/>
      <c r="G10" s="7"/>
    </row>
    <row r="11" ht="20" customHeight="1" spans="1:7">
      <c r="A11" s="15" t="s">
        <v>6</v>
      </c>
      <c r="B11" s="16">
        <f>SUM($G$23,$G$26)</f>
        <v>120800</v>
      </c>
      <c r="C11" s="17"/>
      <c r="D11" s="18"/>
      <c r="F11" s="4" t="s">
        <v>7</v>
      </c>
      <c r="G11" s="19"/>
    </row>
    <row r="12" ht="20" customHeight="1" spans="1:7">
      <c r="A12" s="7"/>
      <c r="B12" s="7"/>
      <c r="C12" s="7"/>
      <c r="D12" s="7"/>
      <c r="E12" s="7"/>
      <c r="F12" s="7"/>
      <c r="G12" s="7"/>
    </row>
    <row r="13" ht="20" customHeight="1" spans="1:7">
      <c r="A13" s="20" t="s">
        <v>8</v>
      </c>
      <c r="B13" s="20"/>
      <c r="C13" s="20" t="s">
        <v>9</v>
      </c>
      <c r="D13" s="21" t="s">
        <v>10</v>
      </c>
      <c r="E13" s="22" t="s">
        <v>11</v>
      </c>
      <c r="F13" s="22" t="s">
        <v>12</v>
      </c>
      <c r="G13" s="22" t="s">
        <v>13</v>
      </c>
    </row>
    <row r="14" ht="20" customHeight="1" spans="1:7">
      <c r="A14" s="23" t="s">
        <v>14</v>
      </c>
      <c r="B14" s="24"/>
      <c r="C14" s="25">
        <v>45181</v>
      </c>
      <c r="D14" s="26">
        <v>1000</v>
      </c>
      <c r="E14" s="26">
        <v>100</v>
      </c>
      <c r="F14" s="27">
        <v>0.1</v>
      </c>
      <c r="G14" s="28">
        <f t="shared" ref="G14:G22" si="0">D14*E14</f>
        <v>100000</v>
      </c>
    </row>
    <row r="15" ht="20" customHeight="1" spans="1:7">
      <c r="A15" s="29" t="s">
        <v>15</v>
      </c>
      <c r="B15" s="29"/>
      <c r="C15" s="25">
        <v>45181</v>
      </c>
      <c r="D15" s="26">
        <v>1000</v>
      </c>
      <c r="E15" s="26">
        <v>10</v>
      </c>
      <c r="F15" s="27">
        <v>0.08</v>
      </c>
      <c r="G15" s="28">
        <f t="shared" si="0"/>
        <v>10000</v>
      </c>
    </row>
    <row r="16" ht="20" customHeight="1" spans="1:7">
      <c r="A16" s="29"/>
      <c r="B16" s="29"/>
      <c r="C16" s="25"/>
      <c r="D16" s="26"/>
      <c r="E16" s="26"/>
      <c r="F16" s="27"/>
      <c r="G16" s="28">
        <f t="shared" si="0"/>
        <v>0</v>
      </c>
    </row>
    <row r="17" ht="20" customHeight="1" spans="1:7">
      <c r="A17" s="29"/>
      <c r="B17" s="29"/>
      <c r="C17" s="25"/>
      <c r="D17" s="26"/>
      <c r="E17" s="26"/>
      <c r="F17" s="27"/>
      <c r="G17" s="28">
        <f t="shared" si="0"/>
        <v>0</v>
      </c>
    </row>
    <row r="18" ht="20" customHeight="1" spans="1:7">
      <c r="A18" s="29"/>
      <c r="B18" s="29"/>
      <c r="C18" s="25"/>
      <c r="D18" s="26"/>
      <c r="E18" s="26"/>
      <c r="F18" s="27"/>
      <c r="G18" s="28">
        <f t="shared" si="0"/>
        <v>0</v>
      </c>
    </row>
    <row r="19" ht="20" customHeight="1" spans="1:7">
      <c r="A19" s="29"/>
      <c r="B19" s="29"/>
      <c r="C19" s="25"/>
      <c r="D19" s="26"/>
      <c r="E19" s="26"/>
      <c r="F19" s="27"/>
      <c r="G19" s="28">
        <f t="shared" si="0"/>
        <v>0</v>
      </c>
    </row>
    <row r="20" ht="20" customHeight="1" spans="1:7">
      <c r="A20" s="29"/>
      <c r="B20" s="29"/>
      <c r="C20" s="25"/>
      <c r="D20" s="26"/>
      <c r="E20" s="26"/>
      <c r="F20" s="27"/>
      <c r="G20" s="28">
        <f t="shared" si="0"/>
        <v>0</v>
      </c>
    </row>
    <row r="21" ht="20" customHeight="1" spans="1:7">
      <c r="A21" s="29"/>
      <c r="B21" s="29"/>
      <c r="C21" s="25"/>
      <c r="D21" s="26"/>
      <c r="E21" s="26"/>
      <c r="F21" s="27"/>
      <c r="G21" s="28">
        <f t="shared" si="0"/>
        <v>0</v>
      </c>
    </row>
    <row r="22" ht="20" customHeight="1" spans="1:7">
      <c r="A22" s="23"/>
      <c r="B22" s="24"/>
      <c r="C22" s="25"/>
      <c r="D22" s="30"/>
      <c r="E22" s="31"/>
      <c r="F22" s="27"/>
      <c r="G22" s="32">
        <f t="shared" si="0"/>
        <v>0</v>
      </c>
    </row>
    <row r="23" ht="20" customHeight="1" spans="1:7">
      <c r="A23" s="33"/>
      <c r="B23" s="34"/>
      <c r="C23" s="35"/>
      <c r="D23" s="36" t="s">
        <v>16</v>
      </c>
      <c r="E23" s="37"/>
      <c r="F23" s="38"/>
      <c r="G23" s="39">
        <f>SUM(G14:G22)</f>
        <v>110000</v>
      </c>
    </row>
    <row r="24" ht="20" customHeight="1" spans="1:7">
      <c r="A24" s="40"/>
      <c r="B24" s="41"/>
      <c r="C24" s="42"/>
      <c r="D24" s="43" t="s">
        <v>17</v>
      </c>
      <c r="E24" s="44"/>
      <c r="F24" s="45"/>
      <c r="G24" s="46">
        <f>SUMIF($F$14:$F$22,0.1,$G$14:$G$22)</f>
        <v>100000</v>
      </c>
    </row>
    <row r="25" ht="20" customHeight="1" spans="1:7">
      <c r="A25" s="47"/>
      <c r="B25" s="48"/>
      <c r="C25" s="49"/>
      <c r="D25" s="50" t="s">
        <v>18</v>
      </c>
      <c r="E25" s="51"/>
      <c r="F25" s="52"/>
      <c r="G25" s="53">
        <f>SUMIF($F$14:$F$22,0.08,$G$14:$G$22)</f>
        <v>10000</v>
      </c>
    </row>
    <row r="26" ht="15.15" spans="1:7">
      <c r="A26" s="54"/>
      <c r="B26" s="55"/>
      <c r="C26" s="56"/>
      <c r="D26" s="57" t="s">
        <v>19</v>
      </c>
      <c r="E26" s="58"/>
      <c r="F26" s="59"/>
      <c r="G26" s="60">
        <f>SUM($G$27:$G$28)</f>
        <v>10800</v>
      </c>
    </row>
    <row r="27" ht="14.4" spans="1:7">
      <c r="A27" s="47"/>
      <c r="B27" s="55"/>
      <c r="C27" s="33"/>
      <c r="D27" s="61" t="s">
        <v>20</v>
      </c>
      <c r="E27" s="62"/>
      <c r="F27" s="63"/>
      <c r="G27" s="64">
        <f>$G$24*0.1</f>
        <v>10000</v>
      </c>
    </row>
    <row r="28" ht="14.4" spans="1:7">
      <c r="A28" s="47"/>
      <c r="B28" s="55"/>
      <c r="C28" s="33"/>
      <c r="D28" s="61" t="s">
        <v>21</v>
      </c>
      <c r="E28" s="62"/>
      <c r="F28" s="63"/>
      <c r="G28" s="64">
        <f>$G$25*0.08</f>
        <v>800</v>
      </c>
    </row>
    <row r="29" ht="14.4" spans="1:7">
      <c r="A29" s="47"/>
      <c r="B29" s="55"/>
      <c r="C29" s="33"/>
      <c r="D29" s="65"/>
      <c r="E29" s="65"/>
      <c r="F29" s="65"/>
      <c r="G29" s="66"/>
    </row>
    <row r="30" ht="14.4" spans="1:7">
      <c r="A30" s="47"/>
      <c r="B30" s="55"/>
      <c r="C30" s="33"/>
      <c r="D30" s="65"/>
      <c r="E30" s="65"/>
      <c r="F30" s="65"/>
      <c r="G30" s="66"/>
    </row>
    <row r="31" ht="14.4" spans="1:7">
      <c r="A31" s="47"/>
      <c r="B31" s="55"/>
      <c r="C31" s="33"/>
      <c r="D31" s="65"/>
      <c r="E31" s="65"/>
      <c r="F31" s="65"/>
      <c r="G31" s="66"/>
    </row>
    <row r="32" ht="13.2" spans="1:8">
      <c r="A32" s="67" t="s">
        <v>22</v>
      </c>
      <c r="B32" s="67"/>
      <c r="C32" s="67"/>
      <c r="D32" s="67"/>
      <c r="E32" s="67"/>
      <c r="F32" s="67"/>
      <c r="G32" s="68"/>
      <c r="H32" s="69"/>
    </row>
    <row r="33" ht="13.2" spans="1:8">
      <c r="A33" s="68"/>
      <c r="B33" s="68"/>
      <c r="C33" s="68"/>
      <c r="D33" s="68"/>
      <c r="E33" s="68"/>
      <c r="F33" s="68"/>
      <c r="G33" s="68"/>
      <c r="H33" s="70"/>
    </row>
    <row r="34" ht="13.2" hidden="1" spans="1:8">
      <c r="A34" s="71"/>
      <c r="B34" s="72"/>
      <c r="C34" s="72"/>
      <c r="D34" s="72"/>
      <c r="E34" s="72"/>
      <c r="F34" s="72"/>
      <c r="G34" s="72"/>
      <c r="H34" s="72"/>
    </row>
    <row r="35" ht="13.2" hidden="1" spans="1:8">
      <c r="A35" s="73"/>
      <c r="B35" s="73"/>
      <c r="C35" s="73"/>
      <c r="D35" s="73"/>
      <c r="E35" s="73"/>
      <c r="F35" s="73"/>
      <c r="G35" s="74"/>
      <c r="H35" s="75"/>
    </row>
    <row r="36" ht="13.2" hidden="1"/>
    <row r="37" ht="13.2" hidden="1"/>
    <row r="38" ht="13.2" hidden="1"/>
    <row r="39" ht="13.2" hidden="1"/>
    <row r="40" ht="13.2" hidden="1"/>
  </sheetData>
  <mergeCells count="19">
    <mergeCell ref="A2:B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D23:F23"/>
    <mergeCell ref="D24:F24"/>
    <mergeCell ref="D25:F25"/>
    <mergeCell ref="D26:F26"/>
    <mergeCell ref="D27:F27"/>
    <mergeCell ref="D28:F28"/>
    <mergeCell ref="A32:F32"/>
    <mergeCell ref="A34:H34"/>
  </mergeCells>
  <dataValidations count="1">
    <dataValidation type="list" allowBlank="1" showInputMessage="1" showErrorMessage="1" sqref="F14 F15 F16 F21 F22 F17:F20">
      <formula1>"8%,10%"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kitamura-t</dc:creator>
  <cp:lastModifiedBy>kitamura-t</cp:lastModifiedBy>
  <dcterms:created xsi:type="dcterms:W3CDTF">2021-05-19T06:42:00Z</dcterms:created>
  <dcterms:modified xsi:type="dcterms:W3CDTF">2023-09-11T03:27:40Z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1041-11.2.0.10666</vt:lpwstr>
  </property>
  <property fmtid="{D5CDD505-2E9C-101B-9397-08002B2CF9AE}" pid="3" name="ICV">
    <vt:lpwstr>B5062D338BDE446D997F13B9C8DED4ED</vt:lpwstr>
  </property>
</Properties>
</file>